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60"/>
  </bookViews>
  <sheets>
    <sheet name="工程量清单" sheetId="1" r:id="rId1"/>
  </sheets>
  <calcPr calcId="144525"/>
</workbook>
</file>

<file path=xl/sharedStrings.xml><?xml version="1.0" encoding="utf-8"?>
<sst xmlns="http://schemas.openxmlformats.org/spreadsheetml/2006/main" count="165" uniqueCount="116">
  <si>
    <t>海南交投项目建设管理有限公司办公室装修改造工程工程量量清单</t>
  </si>
  <si>
    <t>序号</t>
  </si>
  <si>
    <t>项目名称</t>
  </si>
  <si>
    <t>项目特征描述</t>
  </si>
  <si>
    <t>单位</t>
  </si>
  <si>
    <t>工程量</t>
  </si>
  <si>
    <t>含税综合单价
（元）</t>
  </si>
  <si>
    <t>小计（元）</t>
  </si>
  <si>
    <t>备注</t>
  </si>
  <si>
    <t>一</t>
  </si>
  <si>
    <t>装修工程</t>
  </si>
  <si>
    <t>（一）</t>
  </si>
  <si>
    <t>拆除工程</t>
  </si>
  <si>
    <t>轻钢龙骨隔墙拆除</t>
  </si>
  <si>
    <t>1.龙骨及饰面种类:轻钢龙骨</t>
  </si>
  <si>
    <t>m2</t>
  </si>
  <si>
    <t>玻璃隔断</t>
  </si>
  <si>
    <t>1.龙骨及饰面种类:玻璃隔断</t>
  </si>
  <si>
    <t>吊顶拆除</t>
  </si>
  <si>
    <t>1.内容:按照现场综合考虑</t>
  </si>
  <si>
    <t>墙面护墙板</t>
  </si>
  <si>
    <t>木地板水泥地面拆除</t>
  </si>
  <si>
    <t>小计</t>
  </si>
  <si>
    <t>（二）</t>
  </si>
  <si>
    <t>新增工程</t>
  </si>
  <si>
    <t>玻璃百叶隔断</t>
  </si>
  <si>
    <t>1.玻璃品种、厚度:83系列材料</t>
  </si>
  <si>
    <t>房门</t>
  </si>
  <si>
    <t>1.门种类规格成品装饰门扇，木饰面
2.门五金:不锈钢门铰、门锁、合页</t>
  </si>
  <si>
    <t>块料楼地面</t>
  </si>
  <si>
    <t>1.找平层厚度:40mm
2.素水泥浆遍数:一遍
3.面层配合比:1:3水泥砂浆
4.面层做法要求:压光面
5.结合层厚度、砂浆配合比:1：2.5水泥砂浆
6.面层材料品种、规格、色:800*800mm仿石材砖
7.嵌缝材料种类：美缝剂</t>
  </si>
  <si>
    <t>轻钢龙骨隔墙</t>
  </si>
  <si>
    <t>1.名称:室内轻钢龙骨石膏板隔墙
2.厚度: 100mm
3.墙体填充隔音防火保温岩棉，厚度50mm</t>
  </si>
  <si>
    <t>墙、顶面乳胶漆</t>
  </si>
  <si>
    <t>1.腻子种类:内墙专用环保腻子
2.刮腻子遍数:二遍
3.油漆品种、刷漆遍数:立邦乳胶漆底漆二遍面漆二遍</t>
  </si>
  <si>
    <t>墙体和柱子木饰面</t>
  </si>
  <si>
    <t>1.隔板材料品种、规格、颜色:9厘木饰面板
2.其他:9厘防火板底</t>
  </si>
  <si>
    <t>会议室软包（墙面吸音板）</t>
  </si>
  <si>
    <t>1.隔板材料品种、规格、颜色:软包盖面
2.其他:9厘防火板板底</t>
  </si>
  <si>
    <t>有造型吊顶</t>
  </si>
  <si>
    <t>1.吊顶形式、吊杆规格、高度:跌级吊顶
2.龙骨材料种类、规格、中距:不上人型U型轻钢龙骨
3.基层材料种类、规格:跌级位12mm阻燃夹板加固
4.面层材料品种、规格：双层9.5mm纸面石膏板</t>
  </si>
  <si>
    <t>无造型吊顶</t>
  </si>
  <si>
    <t>1. 吊顶形式、吊杆规格、高度:平顶 
2. 龙骨材料种类、规格、中距:不上人型U 型轻钢龙骨 
3. 面层材料品种、规格:双层 9.5mm 纸面石膏板</t>
  </si>
  <si>
    <t>铝合金地脚线</t>
  </si>
  <si>
    <t>1.规格:80mm高
2.面层材料品种、规格、颜色 1.0mm黑色铝合金饰面</t>
  </si>
  <si>
    <t>m</t>
  </si>
  <si>
    <t>除甲醛</t>
  </si>
  <si>
    <t>1.内容:除甲醛</t>
  </si>
  <si>
    <t>二</t>
  </si>
  <si>
    <t>安装工程</t>
  </si>
  <si>
    <t>显示屏拆除</t>
  </si>
  <si>
    <t>1.名称:显示屏拆除
2.其他:满足图纸、设计文件及其他相关规范要求</t>
  </si>
  <si>
    <t>台</t>
  </si>
  <si>
    <t>配电箱拆除</t>
  </si>
  <si>
    <t>1.名称:配电箱拆除
2.其他:满足图纸、设计文件及其他相关规范要求</t>
  </si>
  <si>
    <t>中央空调拆除</t>
  </si>
  <si>
    <t>1.名称:中央空调拆除
2.其他:满足图纸、设计文件及其他相关规范要求</t>
  </si>
  <si>
    <t>拆除线路、线管、灯具及开关</t>
  </si>
  <si>
    <t>项</t>
  </si>
  <si>
    <t>配电箱安装</t>
  </si>
  <si>
    <t>1.名称:配电箱安装
2.其他:满足图纸、设计文件及其他相关规范要求</t>
  </si>
  <si>
    <t>凿（压)槽</t>
  </si>
  <si>
    <t>1.名称:凿（压)槽
2.其他:满足图纸、设计文件及其他相关规范要求</t>
  </si>
  <si>
    <t>配线</t>
  </si>
  <si>
    <t>1.名称:配线
2.型号:BV-2.5mm2
3.材质:铜芯
4.敷设方式:穿管
5.其他:满足图纸、设计文件及其他相关规范要求</t>
  </si>
  <si>
    <t>单联开关</t>
  </si>
  <si>
    <t>1.名称:单联开关
2.安装方式:暗装
3.其他:满足图纸、设计文件及其他相关规范要求</t>
  </si>
  <si>
    <t>个</t>
  </si>
  <si>
    <t>双联开关</t>
  </si>
  <si>
    <t>1.名称:双联开关
2.安装方式:暗装
3.其他:满足图纸、设计文件及其他相关规范要求</t>
  </si>
  <si>
    <t>三联开关</t>
  </si>
  <si>
    <t>1.名称:三联开关
2.安装方式:暗装
3.其他:满足图纸、设计文件及其他相关规范要求</t>
  </si>
  <si>
    <t>单管荧光灯</t>
  </si>
  <si>
    <t>1.名称:单管荧光灯
2.型号规格:35W,3300lm
3.安装方式:吸顶安装
4.其他:满足图纸、设计文件及其他相关规范要求</t>
  </si>
  <si>
    <t>套</t>
  </si>
  <si>
    <t>LED灯盘</t>
  </si>
  <si>
    <t>1.名称:LED灯盘
2.型号规格:600*600LED
3.安装方式:嵌入
4.其他:满足图纸、设计文件及其他相关规范要求</t>
  </si>
  <si>
    <t>插座</t>
  </si>
  <si>
    <t>1.名称:插座
2.型号规格:10A 250V
3.其他:满足图纸、设计文件及其他相关规范要求</t>
  </si>
  <si>
    <t>单口插座面板</t>
  </si>
  <si>
    <t>1.名称:单口插座面板
2.底盒材质规格:国标86*86，含底盒
3.其他:满足图纸、设计文件及其他相关规范要求</t>
  </si>
  <si>
    <t>双口插座面板</t>
  </si>
  <si>
    <t>1.名称:双口插座面板
2.底盒材质规格:国标86*86，含底盒
3.其他:满足图纸、设计文件及其他相关规范要求</t>
  </si>
  <si>
    <t>六类非屏蔽模块</t>
  </si>
  <si>
    <t>1.名称:六类非屏蔽模块
2.规格:六类8位RJ45插座
3.其他:满足图纸、设计文件及其他相关规范要求</t>
  </si>
  <si>
    <t>只</t>
  </si>
  <si>
    <t>六类非屏蔽跳线</t>
  </si>
  <si>
    <t>1.名称:六类非屏蔽跳线
2.规格:3m
3.其他:满足图纸、设计文件及其他相关规范要求</t>
  </si>
  <si>
    <t>条</t>
  </si>
  <si>
    <t>六类非屏蔽双绞线</t>
  </si>
  <si>
    <t>1.名称:六类非屏蔽双绞线
2.规格:23AWG
3.其他:满足图纸、设计文件及其他相关规范要求</t>
  </si>
  <si>
    <t>24口非屏蔽配线架</t>
  </si>
  <si>
    <t>1.名称:24口非屏蔽配线架
2.规格:24口
3.其他:满足图纸、设计文件及其他相关规范要求</t>
  </si>
  <si>
    <t>1.名称:六类非屏蔽跳线
2.规格:2m
3.其他:满足图纸、设计文件及其他相关规范要求</t>
  </si>
  <si>
    <t>25对110机架式配线架</t>
  </si>
  <si>
    <t>1.名称:25对110机架式配线架
2.其他:满足图纸、设计文件及其他相关规范要求</t>
  </si>
  <si>
    <t>RJ45-110跳线</t>
  </si>
  <si>
    <t>1.名称:跳线
2.规格:RJ45-110
3.其他:满足图纸、设计文件及其他相关规范要求</t>
  </si>
  <si>
    <t>理线架</t>
  </si>
  <si>
    <t>1.名称:理线架
2.其他:满足图纸、设计文件及其他相关规范要求</t>
  </si>
  <si>
    <t>16U机柜</t>
  </si>
  <si>
    <t>1.名称:16U机柜
2.规格:600*450 ,壁挂式
3.其他:满足图纸、设计文件及其他相关规范要求</t>
  </si>
  <si>
    <t>48口交换机</t>
  </si>
  <si>
    <t>1.名称:48口交换机
2.规格:48口
3.其他:满足图纸、设计文件及其他相关规范要求</t>
  </si>
  <si>
    <t>光模块</t>
  </si>
  <si>
    <t>1.名称:光模块
2.其他:满足图纸、设计文件及其他相关规范要求</t>
  </si>
  <si>
    <t>点型感烟探测器</t>
  </si>
  <si>
    <t>1.名称:智能感烟探测器
2.型号及规格:JBF-4101
3.其他:满足图纸、设计文件及其他相关规范要求</t>
  </si>
  <si>
    <t>消防广播喇叭</t>
  </si>
  <si>
    <t>1.名称:消防广播喇叭
2.其他:满足图纸、设计文件及其他相关规范要求</t>
  </si>
  <si>
    <t>消防广播线</t>
  </si>
  <si>
    <t>1.名称:消防广播线
2.型号规格:WDZN-BYJ-2.5
3.其他:满足图纸、设计文件及其他相关规范要求</t>
  </si>
  <si>
    <t>中央空调改造</t>
  </si>
  <si>
    <t>1.中央空调改造</t>
  </si>
  <si>
    <t>合计</t>
  </si>
  <si>
    <t>注：含税综合单价包含但不限于：人工费、材料费、损耗费、辅材费、制作加工费、包装费、运输费、装卸费、釆购保管费、试验及检测费、安装费、机械费、验收、样品费、技术资料费、设计费、竣工图、竣工资料费、半成品及成品保护费、保险、利润、规费、税金、措施费（包含赶工措施费）、文明施工、临时设施、临时围挡、职工食住、垃圾清运、清洁卫生、保修、风险、 不可预见费用、人工材料涨价、汇率、责任等所有费用，任何条件不会作任何调整。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</si>
</sst>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/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2" borderId="1" xfId="49" applyFont="1" applyFill="1" applyBorder="1" applyAlignment="1">
      <alignment horizontal="left" vertical="center" wrapText="1"/>
    </xf>
    <xf numFmtId="0" fontId="4" fillId="2" borderId="1" xfId="49" applyFont="1" applyFill="1" applyBorder="1" applyAlignment="1">
      <alignment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4"/>
  <sheetViews>
    <sheetView tabSelected="1" zoomScale="85" zoomScaleNormal="85" workbookViewId="0">
      <selection activeCell="K14" sqref="K14"/>
    </sheetView>
  </sheetViews>
  <sheetFormatPr defaultColWidth="9" defaultRowHeight="13.5" outlineLevelCol="7"/>
  <cols>
    <col min="1" max="1" width="7.90265486725664" customWidth="1"/>
    <col min="2" max="2" width="20.7345132743363" customWidth="1"/>
    <col min="3" max="3" width="39.7079646017699" customWidth="1"/>
    <col min="4" max="5" width="9" style="2"/>
    <col min="6" max="6" width="15.5398230088496" customWidth="1"/>
    <col min="7" max="7" width="11.3274336283186" customWidth="1"/>
  </cols>
  <sheetData>
    <row r="1" ht="3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9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</row>
    <row r="3" ht="15.75" spans="1:8">
      <c r="A3" s="4" t="s">
        <v>9</v>
      </c>
      <c r="B3" s="4" t="s">
        <v>10</v>
      </c>
      <c r="C3" s="4"/>
      <c r="D3" s="4"/>
      <c r="E3" s="4"/>
      <c r="F3" s="5"/>
      <c r="G3" s="4"/>
      <c r="H3" s="4"/>
    </row>
    <row r="4" ht="15.75" spans="1:8">
      <c r="A4" s="6" t="s">
        <v>11</v>
      </c>
      <c r="B4" s="6" t="s">
        <v>12</v>
      </c>
      <c r="C4" s="7"/>
      <c r="D4" s="6"/>
      <c r="E4" s="6"/>
      <c r="F4" s="6"/>
      <c r="G4" s="6"/>
      <c r="H4" s="6"/>
    </row>
    <row r="5" ht="15.75" spans="1:8">
      <c r="A5" s="6">
        <v>1</v>
      </c>
      <c r="B5" s="8" t="s">
        <v>13</v>
      </c>
      <c r="C5" s="9" t="s">
        <v>14</v>
      </c>
      <c r="D5" s="10" t="s">
        <v>15</v>
      </c>
      <c r="E5" s="10">
        <v>83</v>
      </c>
      <c r="F5" s="11"/>
      <c r="G5" s="6">
        <f>E5*F5</f>
        <v>0</v>
      </c>
      <c r="H5" s="6"/>
    </row>
    <row r="6" ht="15.75" spans="1:8">
      <c r="A6" s="6">
        <v>2</v>
      </c>
      <c r="B6" s="8" t="s">
        <v>16</v>
      </c>
      <c r="C6" s="9" t="s">
        <v>17</v>
      </c>
      <c r="D6" s="10" t="s">
        <v>15</v>
      </c>
      <c r="E6" s="10">
        <v>63</v>
      </c>
      <c r="F6" s="11"/>
      <c r="G6" s="6">
        <f>E6*F6</f>
        <v>0</v>
      </c>
      <c r="H6" s="6"/>
    </row>
    <row r="7" ht="15.75" spans="1:8">
      <c r="A7" s="6">
        <v>3</v>
      </c>
      <c r="B7" s="8" t="s">
        <v>18</v>
      </c>
      <c r="C7" s="9" t="s">
        <v>19</v>
      </c>
      <c r="D7" s="10" t="s">
        <v>15</v>
      </c>
      <c r="E7" s="10">
        <v>323</v>
      </c>
      <c r="F7" s="11"/>
      <c r="G7" s="6">
        <f t="shared" ref="G7:G13" si="0">E7*F7</f>
        <v>0</v>
      </c>
      <c r="H7" s="6"/>
    </row>
    <row r="8" ht="15.75" spans="1:8">
      <c r="A8" s="6">
        <v>4</v>
      </c>
      <c r="B8" s="8" t="s">
        <v>20</v>
      </c>
      <c r="C8" s="9" t="s">
        <v>19</v>
      </c>
      <c r="D8" s="10" t="s">
        <v>15</v>
      </c>
      <c r="E8" s="10">
        <v>227</v>
      </c>
      <c r="F8" s="11"/>
      <c r="G8" s="6">
        <f t="shared" si="0"/>
        <v>0</v>
      </c>
      <c r="H8" s="6"/>
    </row>
    <row r="9" ht="15.75" spans="1:8">
      <c r="A9" s="6">
        <v>5</v>
      </c>
      <c r="B9" s="8" t="s">
        <v>21</v>
      </c>
      <c r="C9" s="9" t="s">
        <v>19</v>
      </c>
      <c r="D9" s="10" t="s">
        <v>15</v>
      </c>
      <c r="E9" s="10">
        <v>126</v>
      </c>
      <c r="F9" s="11"/>
      <c r="G9" s="6">
        <f t="shared" si="0"/>
        <v>0</v>
      </c>
      <c r="H9" s="6"/>
    </row>
    <row r="10" ht="15.75" spans="1:8">
      <c r="A10" s="6">
        <v>6</v>
      </c>
      <c r="B10" s="12" t="s">
        <v>22</v>
      </c>
      <c r="C10" s="13"/>
      <c r="D10" s="10"/>
      <c r="E10" s="10"/>
      <c r="F10" s="11"/>
      <c r="G10" s="6">
        <f>SUM(G5:G9)</f>
        <v>0</v>
      </c>
      <c r="H10" s="6"/>
    </row>
    <row r="11" ht="15.75" spans="1:8">
      <c r="A11" s="6" t="s">
        <v>23</v>
      </c>
      <c r="B11" s="6" t="s">
        <v>24</v>
      </c>
      <c r="C11" s="7"/>
      <c r="D11" s="6"/>
      <c r="E11" s="6"/>
      <c r="F11" s="6"/>
      <c r="G11" s="6"/>
      <c r="H11" s="6"/>
    </row>
    <row r="12" ht="15.75" spans="1:8">
      <c r="A12" s="6">
        <v>1</v>
      </c>
      <c r="B12" s="8" t="s">
        <v>25</v>
      </c>
      <c r="C12" s="9" t="s">
        <v>26</v>
      </c>
      <c r="D12" s="10" t="s">
        <v>15</v>
      </c>
      <c r="E12" s="10">
        <v>73.5</v>
      </c>
      <c r="F12" s="11"/>
      <c r="G12" s="6">
        <f t="shared" si="0"/>
        <v>0</v>
      </c>
      <c r="H12" s="6"/>
    </row>
    <row r="13" ht="25.5" spans="1:8">
      <c r="A13" s="6">
        <v>2</v>
      </c>
      <c r="B13" s="8" t="s">
        <v>27</v>
      </c>
      <c r="C13" s="9" t="s">
        <v>28</v>
      </c>
      <c r="D13" s="10" t="s">
        <v>15</v>
      </c>
      <c r="E13" s="10">
        <v>16.38</v>
      </c>
      <c r="F13" s="11"/>
      <c r="G13" s="6">
        <f t="shared" si="0"/>
        <v>0</v>
      </c>
      <c r="H13" s="6"/>
    </row>
    <row r="14" ht="89.25" spans="1:8">
      <c r="A14" s="6">
        <v>3</v>
      </c>
      <c r="B14" s="8" t="s">
        <v>29</v>
      </c>
      <c r="C14" s="9" t="s">
        <v>30</v>
      </c>
      <c r="D14" s="10" t="s">
        <v>15</v>
      </c>
      <c r="E14" s="10">
        <v>126</v>
      </c>
      <c r="F14" s="11"/>
      <c r="G14" s="6">
        <f t="shared" ref="G14:G22" si="1">E14*F14</f>
        <v>0</v>
      </c>
      <c r="H14" s="6"/>
    </row>
    <row r="15" ht="38.25" spans="1:8">
      <c r="A15" s="6">
        <v>4</v>
      </c>
      <c r="B15" s="8" t="s">
        <v>31</v>
      </c>
      <c r="C15" s="9" t="s">
        <v>32</v>
      </c>
      <c r="D15" s="10" t="s">
        <v>15</v>
      </c>
      <c r="E15" s="10">
        <v>67.88</v>
      </c>
      <c r="F15" s="11"/>
      <c r="G15" s="6">
        <f t="shared" si="1"/>
        <v>0</v>
      </c>
      <c r="H15" s="6"/>
    </row>
    <row r="16" s="1" customFormat="1" ht="51" spans="1:8">
      <c r="A16" s="6">
        <v>5</v>
      </c>
      <c r="B16" s="14" t="s">
        <v>33</v>
      </c>
      <c r="C16" s="15" t="s">
        <v>34</v>
      </c>
      <c r="D16" s="16" t="s">
        <v>15</v>
      </c>
      <c r="E16" s="16">
        <v>400</v>
      </c>
      <c r="F16" s="17"/>
      <c r="G16" s="18">
        <f t="shared" si="1"/>
        <v>0</v>
      </c>
      <c r="H16" s="18"/>
    </row>
    <row r="17" ht="25.5" spans="1:8">
      <c r="A17" s="6">
        <v>6</v>
      </c>
      <c r="B17" s="8" t="s">
        <v>35</v>
      </c>
      <c r="C17" s="9" t="s">
        <v>36</v>
      </c>
      <c r="D17" s="10" t="s">
        <v>15</v>
      </c>
      <c r="E17" s="10">
        <v>94.11</v>
      </c>
      <c r="F17" s="11"/>
      <c r="G17" s="6">
        <f t="shared" si="1"/>
        <v>0</v>
      </c>
      <c r="H17" s="6"/>
    </row>
    <row r="18" ht="25.5" spans="1:8">
      <c r="A18" s="6">
        <v>7</v>
      </c>
      <c r="B18" s="8" t="s">
        <v>37</v>
      </c>
      <c r="C18" s="9" t="s">
        <v>38</v>
      </c>
      <c r="D18" s="10" t="s">
        <v>15</v>
      </c>
      <c r="E18" s="10">
        <v>99.96</v>
      </c>
      <c r="F18" s="11"/>
      <c r="G18" s="6">
        <f t="shared" si="1"/>
        <v>0</v>
      </c>
      <c r="H18" s="6"/>
    </row>
    <row r="19" s="1" customFormat="1" ht="63.75" spans="1:8">
      <c r="A19" s="6">
        <v>8</v>
      </c>
      <c r="B19" s="14" t="s">
        <v>39</v>
      </c>
      <c r="C19" s="15" t="s">
        <v>40</v>
      </c>
      <c r="D19" s="16" t="s">
        <v>15</v>
      </c>
      <c r="E19" s="16">
        <v>120</v>
      </c>
      <c r="F19" s="17"/>
      <c r="G19" s="18">
        <f t="shared" si="1"/>
        <v>0</v>
      </c>
      <c r="H19" s="18"/>
    </row>
    <row r="20" ht="51" spans="1:8">
      <c r="A20" s="6">
        <v>9</v>
      </c>
      <c r="B20" s="8" t="s">
        <v>41</v>
      </c>
      <c r="C20" s="9" t="s">
        <v>42</v>
      </c>
      <c r="D20" s="10" t="s">
        <v>15</v>
      </c>
      <c r="E20" s="10">
        <v>179.09</v>
      </c>
      <c r="F20" s="11"/>
      <c r="G20" s="6">
        <f t="shared" si="1"/>
        <v>0</v>
      </c>
      <c r="H20" s="6"/>
    </row>
    <row r="21" ht="38.25" spans="1:8">
      <c r="A21" s="6">
        <v>10</v>
      </c>
      <c r="B21" s="8" t="s">
        <v>43</v>
      </c>
      <c r="C21" s="9" t="s">
        <v>44</v>
      </c>
      <c r="D21" s="10" t="s">
        <v>45</v>
      </c>
      <c r="E21" s="10">
        <v>131</v>
      </c>
      <c r="F21" s="11"/>
      <c r="G21" s="6">
        <f t="shared" si="1"/>
        <v>0</v>
      </c>
      <c r="H21" s="6"/>
    </row>
    <row r="22" ht="15.75" spans="1:8">
      <c r="A22" s="6">
        <v>11</v>
      </c>
      <c r="B22" s="8" t="s">
        <v>46</v>
      </c>
      <c r="C22" s="9" t="s">
        <v>47</v>
      </c>
      <c r="D22" s="10" t="s">
        <v>15</v>
      </c>
      <c r="E22" s="10">
        <v>302</v>
      </c>
      <c r="F22" s="11"/>
      <c r="G22" s="6">
        <f t="shared" si="1"/>
        <v>0</v>
      </c>
      <c r="H22" s="6"/>
    </row>
    <row r="23" ht="15.75" spans="1:8">
      <c r="A23" s="6">
        <v>12</v>
      </c>
      <c r="B23" s="12" t="s">
        <v>22</v>
      </c>
      <c r="C23" s="13"/>
      <c r="D23" s="10"/>
      <c r="E23" s="10"/>
      <c r="F23" s="11"/>
      <c r="G23" s="6">
        <f>SUM(G12:G22)</f>
        <v>0</v>
      </c>
      <c r="H23" s="6"/>
    </row>
    <row r="24" ht="15.75" spans="1:8">
      <c r="A24" s="4" t="s">
        <v>48</v>
      </c>
      <c r="B24" s="4" t="s">
        <v>49</v>
      </c>
      <c r="C24" s="7"/>
      <c r="D24" s="6"/>
      <c r="E24" s="6"/>
      <c r="F24" s="6"/>
      <c r="G24" s="6"/>
      <c r="H24" s="6"/>
    </row>
    <row r="25" ht="15.75" spans="1:8">
      <c r="A25" s="6" t="s">
        <v>11</v>
      </c>
      <c r="B25" s="6" t="s">
        <v>12</v>
      </c>
      <c r="C25" s="19"/>
      <c r="D25" s="20"/>
      <c r="E25" s="20"/>
      <c r="F25" s="19"/>
      <c r="G25" s="6"/>
      <c r="H25" s="6"/>
    </row>
    <row r="26" ht="25.5" spans="1:8">
      <c r="A26" s="6">
        <v>1</v>
      </c>
      <c r="B26" s="8" t="s">
        <v>50</v>
      </c>
      <c r="C26" s="9" t="s">
        <v>51</v>
      </c>
      <c r="D26" s="10" t="s">
        <v>52</v>
      </c>
      <c r="E26" s="10">
        <v>1</v>
      </c>
      <c r="F26" s="11"/>
      <c r="G26" s="6">
        <f>E26*F26</f>
        <v>0</v>
      </c>
      <c r="H26" s="6"/>
    </row>
    <row r="27" ht="25.5" spans="1:8">
      <c r="A27" s="6">
        <v>2</v>
      </c>
      <c r="B27" s="8" t="s">
        <v>53</v>
      </c>
      <c r="C27" s="9" t="s">
        <v>54</v>
      </c>
      <c r="D27" s="10" t="s">
        <v>52</v>
      </c>
      <c r="E27" s="10">
        <v>1</v>
      </c>
      <c r="F27" s="11"/>
      <c r="G27" s="6">
        <f t="shared" ref="G27:G34" si="2">E27*F27</f>
        <v>0</v>
      </c>
      <c r="H27" s="6"/>
    </row>
    <row r="28" ht="25.5" spans="1:8">
      <c r="A28" s="6">
        <v>3</v>
      </c>
      <c r="B28" s="8" t="s">
        <v>55</v>
      </c>
      <c r="C28" s="9" t="s">
        <v>56</v>
      </c>
      <c r="D28" s="10" t="s">
        <v>52</v>
      </c>
      <c r="E28" s="10">
        <v>1</v>
      </c>
      <c r="F28" s="11"/>
      <c r="G28" s="6">
        <f t="shared" si="2"/>
        <v>0</v>
      </c>
      <c r="H28" s="6"/>
    </row>
    <row r="29" ht="25.5" spans="1:8">
      <c r="A29" s="6">
        <v>4</v>
      </c>
      <c r="B29" s="8" t="s">
        <v>57</v>
      </c>
      <c r="C29" s="9" t="s">
        <v>19</v>
      </c>
      <c r="D29" s="10" t="s">
        <v>58</v>
      </c>
      <c r="E29" s="10">
        <v>1</v>
      </c>
      <c r="F29" s="11"/>
      <c r="G29" s="6">
        <f t="shared" si="2"/>
        <v>0</v>
      </c>
      <c r="H29" s="6"/>
    </row>
    <row r="30" ht="15.75" spans="1:8">
      <c r="A30" s="6">
        <v>5</v>
      </c>
      <c r="B30" s="12" t="s">
        <v>22</v>
      </c>
      <c r="C30" s="13"/>
      <c r="D30" s="10"/>
      <c r="E30" s="10"/>
      <c r="F30" s="11"/>
      <c r="G30" s="6">
        <f>SUM(G26:G29)</f>
        <v>0</v>
      </c>
      <c r="H30" s="6"/>
    </row>
    <row r="31" ht="15.75" spans="1:8">
      <c r="A31" s="6" t="s">
        <v>23</v>
      </c>
      <c r="B31" s="6" t="s">
        <v>24</v>
      </c>
      <c r="C31" s="7"/>
      <c r="D31" s="6"/>
      <c r="E31" s="6"/>
      <c r="F31" s="6"/>
      <c r="G31" s="6"/>
      <c r="H31" s="6"/>
    </row>
    <row r="32" ht="25.5" spans="1:8">
      <c r="A32" s="6">
        <v>1</v>
      </c>
      <c r="B32" s="8" t="s">
        <v>59</v>
      </c>
      <c r="C32" s="9" t="s">
        <v>60</v>
      </c>
      <c r="D32" s="10" t="s">
        <v>52</v>
      </c>
      <c r="E32" s="10">
        <v>1</v>
      </c>
      <c r="F32" s="11"/>
      <c r="G32" s="6">
        <f t="shared" si="2"/>
        <v>0</v>
      </c>
      <c r="H32" s="6"/>
    </row>
    <row r="33" ht="25.5" spans="1:8">
      <c r="A33" s="6">
        <v>2</v>
      </c>
      <c r="B33" s="8" t="s">
        <v>61</v>
      </c>
      <c r="C33" s="9" t="s">
        <v>62</v>
      </c>
      <c r="D33" s="10" t="s">
        <v>45</v>
      </c>
      <c r="E33" s="10">
        <v>150</v>
      </c>
      <c r="F33" s="11"/>
      <c r="G33" s="6">
        <f t="shared" si="2"/>
        <v>0</v>
      </c>
      <c r="H33" s="6"/>
    </row>
    <row r="34" ht="63.75" spans="1:8">
      <c r="A34" s="6">
        <v>3</v>
      </c>
      <c r="B34" s="8" t="s">
        <v>63</v>
      </c>
      <c r="C34" s="9" t="s">
        <v>64</v>
      </c>
      <c r="D34" s="10" t="s">
        <v>45</v>
      </c>
      <c r="E34" s="10">
        <v>370</v>
      </c>
      <c r="F34" s="11"/>
      <c r="G34" s="6">
        <f t="shared" si="2"/>
        <v>0</v>
      </c>
      <c r="H34" s="6"/>
    </row>
    <row r="35" ht="38.25" spans="1:8">
      <c r="A35" s="6">
        <v>4</v>
      </c>
      <c r="B35" s="8" t="s">
        <v>65</v>
      </c>
      <c r="C35" s="9" t="s">
        <v>66</v>
      </c>
      <c r="D35" s="10" t="s">
        <v>67</v>
      </c>
      <c r="E35" s="10">
        <v>1</v>
      </c>
      <c r="F35" s="11"/>
      <c r="G35" s="6">
        <f t="shared" ref="G35:G61" si="3">E35*F35</f>
        <v>0</v>
      </c>
      <c r="H35" s="6"/>
    </row>
    <row r="36" ht="38.25" spans="1:8">
      <c r="A36" s="6">
        <v>5</v>
      </c>
      <c r="B36" s="8" t="s">
        <v>68</v>
      </c>
      <c r="C36" s="9" t="s">
        <v>69</v>
      </c>
      <c r="D36" s="10" t="s">
        <v>67</v>
      </c>
      <c r="E36" s="10">
        <v>5</v>
      </c>
      <c r="F36" s="11"/>
      <c r="G36" s="6">
        <f t="shared" si="3"/>
        <v>0</v>
      </c>
      <c r="H36" s="6"/>
    </row>
    <row r="37" ht="38.25" spans="1:8">
      <c r="A37" s="6">
        <v>6</v>
      </c>
      <c r="B37" s="8" t="s">
        <v>70</v>
      </c>
      <c r="C37" s="9" t="s">
        <v>71</v>
      </c>
      <c r="D37" s="10" t="s">
        <v>67</v>
      </c>
      <c r="E37" s="10">
        <v>3</v>
      </c>
      <c r="F37" s="11"/>
      <c r="G37" s="6">
        <f t="shared" si="3"/>
        <v>0</v>
      </c>
      <c r="H37" s="6"/>
    </row>
    <row r="38" ht="51" spans="1:8">
      <c r="A38" s="6">
        <v>7</v>
      </c>
      <c r="B38" s="8" t="s">
        <v>72</v>
      </c>
      <c r="C38" s="9" t="s">
        <v>73</v>
      </c>
      <c r="D38" s="10" t="s">
        <v>74</v>
      </c>
      <c r="E38" s="10">
        <v>40</v>
      </c>
      <c r="F38" s="11"/>
      <c r="G38" s="6">
        <f t="shared" si="3"/>
        <v>0</v>
      </c>
      <c r="H38" s="6"/>
    </row>
    <row r="39" ht="51" spans="1:8">
      <c r="A39" s="6">
        <v>8</v>
      </c>
      <c r="B39" s="8" t="s">
        <v>75</v>
      </c>
      <c r="C39" s="9" t="s">
        <v>76</v>
      </c>
      <c r="D39" s="10" t="s">
        <v>74</v>
      </c>
      <c r="E39" s="10">
        <v>14</v>
      </c>
      <c r="F39" s="11"/>
      <c r="G39" s="6">
        <f t="shared" si="3"/>
        <v>0</v>
      </c>
      <c r="H39" s="6"/>
    </row>
    <row r="40" ht="38.25" spans="1:8">
      <c r="A40" s="6">
        <v>9</v>
      </c>
      <c r="B40" s="8" t="s">
        <v>77</v>
      </c>
      <c r="C40" s="9" t="s">
        <v>78</v>
      </c>
      <c r="D40" s="10" t="s">
        <v>67</v>
      </c>
      <c r="E40" s="10">
        <v>71</v>
      </c>
      <c r="F40" s="11"/>
      <c r="G40" s="6">
        <f t="shared" si="3"/>
        <v>0</v>
      </c>
      <c r="H40" s="6"/>
    </row>
    <row r="41" ht="38.25" spans="1:8">
      <c r="A41" s="6">
        <v>10</v>
      </c>
      <c r="B41" s="8" t="s">
        <v>79</v>
      </c>
      <c r="C41" s="9" t="s">
        <v>80</v>
      </c>
      <c r="D41" s="10" t="s">
        <v>67</v>
      </c>
      <c r="E41" s="10">
        <v>23</v>
      </c>
      <c r="F41" s="11"/>
      <c r="G41" s="6">
        <f t="shared" si="3"/>
        <v>0</v>
      </c>
      <c r="H41" s="6"/>
    </row>
    <row r="42" ht="38.25" spans="1:8">
      <c r="A42" s="6">
        <v>11</v>
      </c>
      <c r="B42" s="8" t="s">
        <v>81</v>
      </c>
      <c r="C42" s="9" t="s">
        <v>82</v>
      </c>
      <c r="D42" s="10" t="s">
        <v>67</v>
      </c>
      <c r="E42" s="10">
        <v>23</v>
      </c>
      <c r="F42" s="11"/>
      <c r="G42" s="6">
        <f t="shared" si="3"/>
        <v>0</v>
      </c>
      <c r="H42" s="6"/>
    </row>
    <row r="43" ht="38.25" spans="1:8">
      <c r="A43" s="6">
        <v>12</v>
      </c>
      <c r="B43" s="8" t="s">
        <v>83</v>
      </c>
      <c r="C43" s="9" t="s">
        <v>84</v>
      </c>
      <c r="D43" s="10" t="s">
        <v>85</v>
      </c>
      <c r="E43" s="10">
        <v>39</v>
      </c>
      <c r="F43" s="11"/>
      <c r="G43" s="6">
        <f t="shared" si="3"/>
        <v>0</v>
      </c>
      <c r="H43" s="6"/>
    </row>
    <row r="44" ht="38.25" spans="1:8">
      <c r="A44" s="6">
        <v>13</v>
      </c>
      <c r="B44" s="8" t="s">
        <v>86</v>
      </c>
      <c r="C44" s="9" t="s">
        <v>87</v>
      </c>
      <c r="D44" s="10" t="s">
        <v>88</v>
      </c>
      <c r="E44" s="10">
        <v>39</v>
      </c>
      <c r="F44" s="11"/>
      <c r="G44" s="6">
        <f t="shared" si="3"/>
        <v>0</v>
      </c>
      <c r="H44" s="6"/>
    </row>
    <row r="45" ht="38.25" spans="1:8">
      <c r="A45" s="6">
        <v>14</v>
      </c>
      <c r="B45" s="8" t="s">
        <v>89</v>
      </c>
      <c r="C45" s="9" t="s">
        <v>90</v>
      </c>
      <c r="D45" s="10" t="s">
        <v>45</v>
      </c>
      <c r="E45" s="10">
        <v>280</v>
      </c>
      <c r="F45" s="11"/>
      <c r="G45" s="6">
        <f t="shared" si="3"/>
        <v>0</v>
      </c>
      <c r="H45" s="6"/>
    </row>
    <row r="46" ht="38.25" spans="1:8">
      <c r="A46" s="6">
        <v>15</v>
      </c>
      <c r="B46" s="8" t="s">
        <v>91</v>
      </c>
      <c r="C46" s="9" t="s">
        <v>92</v>
      </c>
      <c r="D46" s="10" t="s">
        <v>67</v>
      </c>
      <c r="E46" s="10">
        <v>3</v>
      </c>
      <c r="F46" s="11"/>
      <c r="G46" s="6">
        <f t="shared" si="3"/>
        <v>0</v>
      </c>
      <c r="H46" s="6"/>
    </row>
    <row r="47" ht="38.25" spans="1:8">
      <c r="A47" s="6">
        <v>16</v>
      </c>
      <c r="B47" s="8" t="s">
        <v>86</v>
      </c>
      <c r="C47" s="9" t="s">
        <v>93</v>
      </c>
      <c r="D47" s="10" t="s">
        <v>88</v>
      </c>
      <c r="E47" s="10">
        <v>39</v>
      </c>
      <c r="F47" s="11"/>
      <c r="G47" s="6">
        <f t="shared" si="3"/>
        <v>0</v>
      </c>
      <c r="H47" s="6"/>
    </row>
    <row r="48" ht="25.5" spans="1:8">
      <c r="A48" s="6">
        <v>17</v>
      </c>
      <c r="B48" s="8" t="s">
        <v>94</v>
      </c>
      <c r="C48" s="9" t="s">
        <v>95</v>
      </c>
      <c r="D48" s="10" t="s">
        <v>67</v>
      </c>
      <c r="E48" s="10">
        <v>1</v>
      </c>
      <c r="F48" s="11"/>
      <c r="G48" s="6">
        <f t="shared" si="3"/>
        <v>0</v>
      </c>
      <c r="H48" s="6"/>
    </row>
    <row r="49" ht="38.25" spans="1:8">
      <c r="A49" s="6">
        <v>18</v>
      </c>
      <c r="B49" s="8" t="s">
        <v>96</v>
      </c>
      <c r="C49" s="9" t="s">
        <v>97</v>
      </c>
      <c r="D49" s="10" t="s">
        <v>88</v>
      </c>
      <c r="E49" s="10">
        <v>7</v>
      </c>
      <c r="F49" s="11"/>
      <c r="G49" s="6">
        <f t="shared" si="3"/>
        <v>0</v>
      </c>
      <c r="H49" s="6"/>
    </row>
    <row r="50" ht="25.5" spans="1:8">
      <c r="A50" s="6">
        <v>19</v>
      </c>
      <c r="B50" s="8" t="s">
        <v>98</v>
      </c>
      <c r="C50" s="9" t="s">
        <v>99</v>
      </c>
      <c r="D50" s="10" t="s">
        <v>67</v>
      </c>
      <c r="E50" s="10">
        <v>1</v>
      </c>
      <c r="F50" s="11"/>
      <c r="G50" s="6">
        <f t="shared" si="3"/>
        <v>0</v>
      </c>
      <c r="H50" s="6"/>
    </row>
    <row r="51" ht="38.25" spans="1:8">
      <c r="A51" s="6">
        <v>20</v>
      </c>
      <c r="B51" s="8" t="s">
        <v>100</v>
      </c>
      <c r="C51" s="9" t="s">
        <v>101</v>
      </c>
      <c r="D51" s="10" t="s">
        <v>52</v>
      </c>
      <c r="E51" s="10">
        <v>1</v>
      </c>
      <c r="F51" s="11"/>
      <c r="G51" s="6">
        <f t="shared" si="3"/>
        <v>0</v>
      </c>
      <c r="H51" s="6"/>
    </row>
    <row r="52" ht="38.25" spans="1:8">
      <c r="A52" s="6">
        <v>21</v>
      </c>
      <c r="B52" s="8" t="s">
        <v>102</v>
      </c>
      <c r="C52" s="9" t="s">
        <v>103</v>
      </c>
      <c r="D52" s="10" t="s">
        <v>52</v>
      </c>
      <c r="E52" s="10">
        <v>1</v>
      </c>
      <c r="F52" s="11"/>
      <c r="G52" s="6">
        <f t="shared" si="3"/>
        <v>0</v>
      </c>
      <c r="H52" s="6"/>
    </row>
    <row r="53" ht="25.5" spans="1:8">
      <c r="A53" s="6">
        <v>22</v>
      </c>
      <c r="B53" s="8" t="s">
        <v>104</v>
      </c>
      <c r="C53" s="9" t="s">
        <v>105</v>
      </c>
      <c r="D53" s="10" t="s">
        <v>67</v>
      </c>
      <c r="E53" s="10">
        <v>1</v>
      </c>
      <c r="F53" s="11"/>
      <c r="G53" s="6">
        <f t="shared" si="3"/>
        <v>0</v>
      </c>
      <c r="H53" s="6"/>
    </row>
    <row r="54" ht="38.25" spans="1:8">
      <c r="A54" s="6">
        <v>23</v>
      </c>
      <c r="B54" s="8" t="s">
        <v>106</v>
      </c>
      <c r="C54" s="9" t="s">
        <v>107</v>
      </c>
      <c r="D54" s="10" t="s">
        <v>67</v>
      </c>
      <c r="E54" s="10">
        <v>11</v>
      </c>
      <c r="F54" s="11"/>
      <c r="G54" s="6">
        <f t="shared" si="3"/>
        <v>0</v>
      </c>
      <c r="H54" s="6"/>
    </row>
    <row r="55" ht="25.5" spans="1:8">
      <c r="A55" s="6">
        <v>24</v>
      </c>
      <c r="B55" s="8" t="s">
        <v>108</v>
      </c>
      <c r="C55" s="9" t="s">
        <v>109</v>
      </c>
      <c r="D55" s="10" t="s">
        <v>67</v>
      </c>
      <c r="E55" s="10">
        <v>2</v>
      </c>
      <c r="F55" s="11"/>
      <c r="G55" s="6">
        <f t="shared" si="3"/>
        <v>0</v>
      </c>
      <c r="H55" s="6"/>
    </row>
    <row r="56" ht="38.25" spans="1:8">
      <c r="A56" s="6">
        <v>25</v>
      </c>
      <c r="B56" s="8" t="s">
        <v>110</v>
      </c>
      <c r="C56" s="9" t="s">
        <v>111</v>
      </c>
      <c r="D56" s="10" t="s">
        <v>45</v>
      </c>
      <c r="E56" s="10">
        <v>50.6</v>
      </c>
      <c r="F56" s="11"/>
      <c r="G56" s="6">
        <f t="shared" si="3"/>
        <v>0</v>
      </c>
      <c r="H56" s="6"/>
    </row>
    <row r="57" ht="15.75" spans="1:8">
      <c r="A57" s="6">
        <v>26</v>
      </c>
      <c r="B57" s="8" t="s">
        <v>112</v>
      </c>
      <c r="C57" s="9" t="s">
        <v>113</v>
      </c>
      <c r="D57" s="10" t="s">
        <v>58</v>
      </c>
      <c r="E57" s="10">
        <v>1</v>
      </c>
      <c r="F57" s="11"/>
      <c r="G57" s="6">
        <f t="shared" si="3"/>
        <v>0</v>
      </c>
      <c r="H57" s="6"/>
    </row>
    <row r="58" ht="15.75" spans="1:8">
      <c r="A58" s="6">
        <v>27</v>
      </c>
      <c r="B58" s="10" t="s">
        <v>22</v>
      </c>
      <c r="C58" s="10"/>
      <c r="D58" s="10"/>
      <c r="E58" s="10"/>
      <c r="F58" s="11"/>
      <c r="G58" s="6">
        <f>SUM(G32:G57)</f>
        <v>0</v>
      </c>
      <c r="H58" s="6"/>
    </row>
    <row r="59" ht="15.75" spans="1:8">
      <c r="A59" s="6">
        <v>28</v>
      </c>
      <c r="B59" s="12" t="s">
        <v>114</v>
      </c>
      <c r="C59" s="13"/>
      <c r="D59" s="10"/>
      <c r="E59" s="10"/>
      <c r="F59" s="11"/>
      <c r="G59" s="6">
        <f>G10+G23+G30+G58</f>
        <v>0</v>
      </c>
      <c r="H59" s="6"/>
    </row>
    <row r="60" ht="88" customHeight="1" spans="1:8">
      <c r="A60" s="21" t="s">
        <v>115</v>
      </c>
      <c r="B60" s="21"/>
      <c r="C60" s="21"/>
      <c r="D60" s="21"/>
      <c r="E60" s="21"/>
      <c r="F60" s="21"/>
      <c r="G60" s="21"/>
      <c r="H60" s="21"/>
    </row>
    <row r="61" ht="15.75" spans="1:8">
      <c r="A61" s="22"/>
      <c r="B61" s="22"/>
      <c r="C61" s="23"/>
      <c r="D61" s="22"/>
      <c r="E61" s="22"/>
      <c r="F61" s="22"/>
      <c r="G61" s="22"/>
      <c r="H61" s="22"/>
    </row>
    <row r="62" ht="15.75" spans="1:8">
      <c r="A62" s="22"/>
      <c r="B62" s="22"/>
      <c r="C62" s="23"/>
      <c r="D62" s="22"/>
      <c r="E62" s="22"/>
      <c r="F62" s="22"/>
      <c r="G62" s="22"/>
      <c r="H62" s="22"/>
    </row>
    <row r="63" ht="15.75" spans="1:8">
      <c r="A63" s="22"/>
      <c r="B63" s="22"/>
      <c r="C63" s="23"/>
      <c r="D63" s="22"/>
      <c r="E63" s="22"/>
      <c r="F63" s="22"/>
      <c r="G63" s="22"/>
      <c r="H63" s="22"/>
    </row>
    <row r="64" ht="15.75" spans="1:8">
      <c r="A64" s="22"/>
      <c r="B64" s="22"/>
      <c r="C64" s="23"/>
      <c r="D64" s="22"/>
      <c r="E64" s="22"/>
      <c r="F64" s="22"/>
      <c r="G64" s="22"/>
      <c r="H64" s="22"/>
    </row>
  </sheetData>
  <mergeCells count="8">
    <mergeCell ref="A1:H1"/>
    <mergeCell ref="B10:C10"/>
    <mergeCell ref="B23:C23"/>
    <mergeCell ref="C25:D25"/>
    <mergeCell ref="B30:C30"/>
    <mergeCell ref="B58:C58"/>
    <mergeCell ref="B59:C59"/>
    <mergeCell ref="A60:H60"/>
  </mergeCells>
  <pageMargins left="0.7" right="0.7" top="0.432638888888889" bottom="0.472222222222222" header="0.3" footer="0.0784722222222222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乾</cp:lastModifiedBy>
  <dcterms:created xsi:type="dcterms:W3CDTF">2023-05-09T13:11:00Z</dcterms:created>
  <dcterms:modified xsi:type="dcterms:W3CDTF">2023-05-22T10:19:43Z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04B1B779A4F3439B9DD672D200930072_13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